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10" yWindow="-110" windowWidth="19420" windowHeight="11020"/>
  </bookViews>
  <sheets>
    <sheet name="Sheet1" sheetId="1" r:id="rId1"/>
  </sheets>
  <definedNames>
    <definedName name="_xlnm.Print_Area" localSheetId="0">Sheet1!$A$1:$H$42</definedName>
    <definedName name="_xlnm.Print_Titles" localSheetId="0">Sheet1!$12:$12</definedName>
  </definedNames>
  <calcPr calcId="191029"/>
  <customWorkbookViews>
    <customWorkbookView name="Kristīne Priede - Personal View" guid="{93C35C07-5A90-45AB-A2C2-CF98E82FB2E9}" mergeInterval="0" personalView="1" maximized="1" windowWidth="1916" windowHeight="802" activeSheetId="1"/>
  </customWorkbookViews>
</workbook>
</file>

<file path=xl/calcChain.xml><?xml version="1.0" encoding="utf-8"?>
<calcChain xmlns="http://schemas.openxmlformats.org/spreadsheetml/2006/main">
  <c r="E28" i="1"/>
  <c r="F28" s="1"/>
  <c r="E27"/>
  <c r="F27" s="1"/>
  <c r="E31"/>
  <c r="F31" s="1"/>
  <c r="E32"/>
  <c r="F32" s="1"/>
  <c r="E21"/>
  <c r="F21" s="1"/>
  <c r="E22"/>
  <c r="F22" s="1"/>
  <c r="E14" l="1"/>
  <c r="F14" s="1"/>
  <c r="B20" l="1"/>
  <c r="D20"/>
  <c r="C20"/>
  <c r="E30" l="1"/>
  <c r="F30" s="1"/>
  <c r="E33"/>
  <c r="F33" s="1"/>
  <c r="E29" l="1"/>
  <c r="D34" l="1"/>
  <c r="C34"/>
  <c r="B34"/>
  <c r="E13" l="1"/>
  <c r="F13" s="1"/>
  <c r="E15" l="1"/>
  <c r="F15" s="1"/>
  <c r="E19"/>
  <c r="F19" s="1"/>
  <c r="E36"/>
  <c r="F36" s="1"/>
  <c r="E35"/>
  <c r="F35" s="1"/>
  <c r="F29"/>
  <c r="E26"/>
  <c r="F26" s="1"/>
</calcChain>
</file>

<file path=xl/comments1.xml><?xml version="1.0" encoding="utf-8"?>
<comments xmlns="http://schemas.openxmlformats.org/spreadsheetml/2006/main">
  <authors>
    <author>Kristīne Priede</author>
  </authors>
  <commentList>
    <comment ref="H12" authorId="0">
      <text>
        <r>
          <rPr>
            <sz val="11"/>
            <color indexed="81"/>
            <rFont val="Tahoma"/>
            <family val="2"/>
            <charset val="186"/>
          </rPr>
          <t xml:space="preserve">skaidrojums jāsniedz par </t>
        </r>
        <r>
          <rPr>
            <b/>
            <sz val="11"/>
            <color indexed="81"/>
            <rFont val="Tahoma"/>
            <family val="2"/>
            <charset val="186"/>
          </rPr>
          <t>visām</t>
        </r>
        <r>
          <rPr>
            <sz val="11"/>
            <color indexed="81"/>
            <rFont val="Tahoma"/>
            <family val="2"/>
            <charset val="186"/>
          </rPr>
          <t xml:space="preserve"> novirzēm (arī pozitīvām!). Par būtiskām uzskatāmas novirzes, kas pārsniedz 15%.</t>
        </r>
      </text>
    </comment>
    <comment ref="A13" authorId="0">
      <text>
        <r>
          <rPr>
            <sz val="11"/>
            <color indexed="81"/>
            <rFont val="Tahoma"/>
            <family val="2"/>
            <charset val="186"/>
          </rPr>
          <t>visur, kur minēts mērķis Nr. ..., ir jāieraksta konkrētais izvirzītas mērķis no stratēģijas vai cita apstiprināta plānošanas dokumenta!</t>
        </r>
        <r>
          <rPr>
            <sz val="11"/>
            <color indexed="81"/>
            <rFont val="Tahoma"/>
            <family val="2"/>
            <charset val="186"/>
          </rPr>
          <t xml:space="preserve">
</t>
        </r>
      </text>
    </comment>
    <comment ref="F13" authorId="0">
      <text>
        <r>
          <rPr>
            <sz val="11"/>
            <color indexed="81"/>
            <rFont val="Tahoma"/>
            <family val="2"/>
            <charset val="186"/>
          </rPr>
          <t xml:space="preserve">formulas un aprēķini doti paraugam! 
</t>
        </r>
      </text>
    </comment>
  </commentList>
</comments>
</file>

<file path=xl/sharedStrings.xml><?xml version="1.0" encoding="utf-8"?>
<sst xmlns="http://schemas.openxmlformats.org/spreadsheetml/2006/main" count="75" uniqueCount="54">
  <si>
    <t>Finanšu mērķi</t>
  </si>
  <si>
    <t>Rādītāji</t>
  </si>
  <si>
    <t>Finanšu rādītāji</t>
  </si>
  <si>
    <t>Nefinanšu mērķi</t>
  </si>
  <si>
    <t>Novirze  no plānotā, %</t>
  </si>
  <si>
    <t>Plānotais pārskata gadā (n)</t>
  </si>
  <si>
    <t>Fakts pārskata gadā (n)</t>
  </si>
  <si>
    <t>Fakts iepriekšējā gadā (n-1)</t>
  </si>
  <si>
    <t>Mērķis</t>
  </si>
  <si>
    <t>Informācija par kapitālsabiedrības darbības rezultātiem</t>
  </si>
  <si>
    <t>Kapitālsabiedrības nosaukums:</t>
  </si>
  <si>
    <t>Novirze  no plānotā</t>
  </si>
  <si>
    <t>Pārskata gads:</t>
  </si>
  <si>
    <t>Pielikums</t>
  </si>
  <si>
    <t>Ministru kabineta</t>
  </si>
  <si>
    <t>2016. gada 9. februāra</t>
  </si>
  <si>
    <t>noteikumiem Nr.  95</t>
  </si>
  <si>
    <t>Covid-19 ietekme, % no Novirzes, var būt gan ar + gan - zīmi</t>
  </si>
  <si>
    <t>Valdes skaidrojums par novirzēm. Atsevišķi iekļaujama Covid-19 un valsts atbalsta ietekme, ja attiecināms.</t>
  </si>
  <si>
    <t>EBITDA rentabilitāte,%</t>
  </si>
  <si>
    <t>Radio programmu raidapjoms stundās</t>
  </si>
  <si>
    <t>Latvijas Radio tirgus daļa (Latvijas radio programmas summārā radio klausīšanās laika daļa)%</t>
  </si>
  <si>
    <t>Kopējā Latvijas Radio auditorija</t>
  </si>
  <si>
    <t>Novirzi veido pārskata gada peļņas pieaugums salīdzinājumā ar plānotajiem rādītājiem</t>
  </si>
  <si>
    <t>Sagatavotājs: G.Apse</t>
  </si>
  <si>
    <t>Tālrunis:67206654</t>
  </si>
  <si>
    <t>E-pasts:gunta.apse@latvijasradio.lv</t>
  </si>
  <si>
    <t>VSIA Latvijas Radio</t>
  </si>
  <si>
    <t>Novirzi veido pārskata gada izdevumu struktūras izmaiņas, kad vairāk tiek ieguldīts kapitālieguldījumos nevis kārtējos izdevumos par precēm un pakalpojumiem, kas palielina tekošā gada peļņu</t>
  </si>
  <si>
    <t>Izmaiņas saistībā ar Saeimas plenārsēžu translāciju apjomu</t>
  </si>
  <si>
    <t>Ieņēmumi no reklāmas, EUR</t>
  </si>
  <si>
    <t>Neto apgrozījums, EUR</t>
  </si>
  <si>
    <t>Peļņa vai zaudējumi, EUR</t>
  </si>
  <si>
    <t>Peļņa pirms procentu maksājumiem, nodokļiem, nolietojuma un amortizācijas atskaitījumiem (EBITDA), EUR</t>
  </si>
  <si>
    <t>Peļņa pirms procentu maksājumiem un nodokļiem (EBIT), EUR</t>
  </si>
  <si>
    <t>Pašu kapitāls, EUR</t>
  </si>
  <si>
    <t>Pašu kapitāla atdeve (ROE), %</t>
  </si>
  <si>
    <t>Saistības pret pašu kapitālu, %</t>
  </si>
  <si>
    <t>Ieguldījumi investīcijās (naudas plūsmas rādītājs), EUR</t>
  </si>
  <si>
    <t>Kopējais likviditātes rādītājs,%</t>
  </si>
  <si>
    <t>Aktīvu atdeve (ROA),%</t>
  </si>
  <si>
    <t xml:space="preserve">    t.sk. Valsts dotācija,EUR</t>
  </si>
  <si>
    <t>Bilances kopsumma, EUR</t>
  </si>
  <si>
    <t>Pašu ieņēmumi no uzņēmējdarbības,EUR</t>
  </si>
  <si>
    <t xml:space="preserve">Nebūtiskas izmaiņas. </t>
  </si>
  <si>
    <t xml:space="preserve">Novirzi veido pārskata gada peļņas pieaugums salīdzinājumā ar plānotajiem rādītājiem </t>
  </si>
  <si>
    <t>Novirzi veido apgrozāmo līdzekļu pieaugums par 10,9% un īstermiņa sasitību samazinājums par 18,2%. 2020.gada beigās ir būtiski samazinājušies parādi nodokļu maksājumiem</t>
  </si>
  <si>
    <t>Novirzi veido pārskata gada izdevumu struktūras izmaiņas, kad vairāk tiek ieguldīts kapitālieguldījumos nevis kārtējos izdevumos par precēm un pakalpojumiem. Ieguldījumi kapitālieguldījumos  uz ieņēmumiem tiks attiecināts nākošajos pārskata periodos proporcionāli kapitālieguldījumu nolietojumam.</t>
  </si>
  <si>
    <t>Novirzi veido bilances pasīva ilgtermiņa nākamo periodu ieņēmumu pieaugums, kas saistīts ar saņemtās valsts dotācijas kapitālieguldījumu finansēšanai palielinājumu, kas pakāpeniski tiks attiecināts nākošajos pārskata periodos uz pārskata perioda ieņēmumiem proporcionāli kapitālieguldījumu nolietojumam.</t>
  </si>
  <si>
    <t>Novirzi veido pārskata gada peļņas pieaugums salīdzinājumā ar plānotajiem rādītājiem.</t>
  </si>
  <si>
    <t xml:space="preserve">Reklāmas pakalpojumu plāna izpilde saistībā ar pakalpojumu pieprasījumu ārkārtas vēlēšanu laikā. </t>
  </si>
  <si>
    <t>Novirzi veido ieņēmumi no reklāmas pakalpojumiem un ieņēmumi no citiem pakalpojumiem (skaņu ierakstu pakalpojumi, ieņēmumi par fonogrammu izmantošanu) salīdzinājumā ar plānoto.</t>
  </si>
  <si>
    <t>Kantar TNS dati liecina, ka auditorijas kritums piedzīvots visā radio segmentā, kā vienu no iemesliem minot Covid-19 pandēmiju un cilvēku mediju patēriņa paradumu maiņu.</t>
  </si>
  <si>
    <t>Sagatavošanas datums: 03.06.2021.</t>
  </si>
</sst>
</file>

<file path=xl/styles.xml><?xml version="1.0" encoding="utf-8"?>
<styleSheet xmlns="http://schemas.openxmlformats.org/spreadsheetml/2006/main">
  <numFmts count="2">
    <numFmt numFmtId="43" formatCode="_-* #,##0.00\ _€_-;\-* #,##0.00\ _€_-;_-* &quot;-&quot;??\ _€_-;_-@_-"/>
    <numFmt numFmtId="164" formatCode="0.0%"/>
  </numFmts>
  <fonts count="15">
    <font>
      <sz val="11"/>
      <color theme="1"/>
      <name val="Calibri"/>
      <family val="2"/>
      <scheme val="minor"/>
    </font>
    <font>
      <sz val="11"/>
      <color theme="1"/>
      <name val="Calibri"/>
      <family val="2"/>
      <scheme val="minor"/>
    </font>
    <font>
      <b/>
      <sz val="12"/>
      <color theme="1"/>
      <name val="Times New Roman"/>
      <family val="1"/>
      <charset val="186"/>
    </font>
    <font>
      <sz val="10"/>
      <color theme="1"/>
      <name val="Times New Roman"/>
      <family val="1"/>
      <charset val="186"/>
    </font>
    <font>
      <b/>
      <sz val="10"/>
      <color theme="1"/>
      <name val="Times New Roman"/>
      <family val="1"/>
      <charset val="186"/>
    </font>
    <font>
      <sz val="9"/>
      <color theme="1"/>
      <name val="Times New Roman"/>
      <family val="1"/>
      <charset val="186"/>
    </font>
    <font>
      <sz val="10"/>
      <color rgb="FF0070C0"/>
      <name val="Times New Roman"/>
      <family val="1"/>
      <charset val="186"/>
    </font>
    <font>
      <b/>
      <sz val="11"/>
      <color theme="1"/>
      <name val="Calibri"/>
      <family val="2"/>
      <charset val="186"/>
      <scheme val="minor"/>
    </font>
    <font>
      <b/>
      <sz val="11"/>
      <color theme="1"/>
      <name val="Times New Roman"/>
      <family val="1"/>
      <charset val="186"/>
    </font>
    <font>
      <sz val="10"/>
      <name val="Times New Roman"/>
      <family val="1"/>
      <charset val="186"/>
    </font>
    <font>
      <sz val="11"/>
      <color indexed="81"/>
      <name val="Tahoma"/>
      <family val="2"/>
      <charset val="186"/>
    </font>
    <font>
      <b/>
      <sz val="11"/>
      <color indexed="81"/>
      <name val="Tahoma"/>
      <family val="2"/>
      <charset val="186"/>
    </font>
    <font>
      <b/>
      <sz val="14"/>
      <color theme="1"/>
      <name val="Times New Roman"/>
      <family val="1"/>
      <charset val="186"/>
    </font>
    <font>
      <sz val="11"/>
      <color theme="1"/>
      <name val="Times New Roman"/>
      <family val="1"/>
      <charset val="186"/>
    </font>
    <font>
      <sz val="11"/>
      <color rgb="FF000000"/>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59">
    <xf numFmtId="0" fontId="0" fillId="0" borderId="0" xfId="0"/>
    <xf numFmtId="0" fontId="3" fillId="0" borderId="5" xfId="0" applyFont="1" applyBorder="1" applyAlignment="1">
      <alignment vertical="center" wrapText="1"/>
    </xf>
    <xf numFmtId="4" fontId="3" fillId="0" borderId="6" xfId="0" applyNumberFormat="1" applyFont="1" applyBorder="1" applyAlignment="1">
      <alignment vertical="center" wrapText="1"/>
    </xf>
    <xf numFmtId="0" fontId="3" fillId="0" borderId="1" xfId="0" applyFont="1" applyBorder="1" applyAlignment="1">
      <alignment vertical="center" wrapText="1"/>
    </xf>
    <xf numFmtId="0" fontId="3" fillId="0" borderId="0" xfId="0" applyFont="1" applyFill="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center" vertical="center"/>
    </xf>
    <xf numFmtId="0" fontId="0" fillId="0" borderId="7" xfId="0" applyBorder="1" applyAlignment="1"/>
    <xf numFmtId="0" fontId="3" fillId="0" borderId="0" xfId="0" applyFont="1" applyBorder="1" applyAlignment="1"/>
    <xf numFmtId="0" fontId="0" fillId="0" borderId="7" xfId="0" applyBorder="1"/>
    <xf numFmtId="0" fontId="8" fillId="0" borderId="0" xfId="0" applyFont="1" applyAlignment="1">
      <alignment horizontal="center" wrapText="1"/>
    </xf>
    <xf numFmtId="0" fontId="9" fillId="0" borderId="5" xfId="0" applyFont="1" applyBorder="1" applyAlignment="1">
      <alignment vertical="center" wrapText="1"/>
    </xf>
    <xf numFmtId="0" fontId="0" fillId="0" borderId="0" xfId="0" applyBorder="1"/>
    <xf numFmtId="0" fontId="9" fillId="2" borderId="1" xfId="0" applyFont="1" applyFill="1" applyBorder="1"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wrapText="1"/>
    </xf>
    <xf numFmtId="0" fontId="3" fillId="0" borderId="0" xfId="0" applyFont="1" applyBorder="1" applyAlignment="1">
      <alignment horizontal="left" vertical="center" wrapText="1"/>
    </xf>
    <xf numFmtId="0" fontId="0" fillId="0" borderId="0" xfId="0" applyAlignment="1">
      <alignment horizontal="center"/>
    </xf>
    <xf numFmtId="4" fontId="3" fillId="2" borderId="6" xfId="0" applyNumberFormat="1" applyFont="1" applyFill="1" applyBorder="1" applyAlignment="1">
      <alignment horizontal="center" vertical="center" wrapText="1"/>
    </xf>
    <xf numFmtId="4"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9" fontId="3" fillId="0" borderId="6" xfId="1" applyFont="1" applyBorder="1" applyAlignment="1">
      <alignment horizontal="center" vertical="center" wrapText="1"/>
    </xf>
    <xf numFmtId="4" fontId="3" fillId="2" borderId="4" xfId="0" applyNumberFormat="1" applyFont="1" applyFill="1" applyBorder="1" applyAlignment="1">
      <alignment horizontal="center" vertical="center" wrapText="1"/>
    </xf>
    <xf numFmtId="4"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9" fontId="3" fillId="0" borderId="4" xfId="1" applyFont="1" applyBorder="1" applyAlignment="1">
      <alignment horizontal="center" vertical="center" wrapText="1"/>
    </xf>
    <xf numFmtId="10" fontId="3" fillId="2" borderId="4" xfId="0" applyNumberFormat="1" applyFont="1" applyFill="1" applyBorder="1" applyAlignment="1">
      <alignment horizontal="center" vertical="center" wrapText="1"/>
    </xf>
    <xf numFmtId="10" fontId="3" fillId="2" borderId="6" xfId="0" applyNumberFormat="1" applyFont="1" applyFill="1" applyBorder="1" applyAlignment="1">
      <alignment horizontal="center" vertical="center" wrapText="1"/>
    </xf>
    <xf numFmtId="10" fontId="3" fillId="0" borderId="6" xfId="0" applyNumberFormat="1" applyFont="1" applyBorder="1" applyAlignment="1">
      <alignment horizontal="center" vertical="center" wrapText="1"/>
    </xf>
    <xf numFmtId="43" fontId="3" fillId="0" borderId="6" xfId="0" applyNumberFormat="1" applyFont="1" applyBorder="1" applyAlignment="1">
      <alignment horizontal="center" vertical="center" wrapText="1"/>
    </xf>
    <xf numFmtId="0" fontId="0" fillId="0" borderId="7" xfId="0" applyBorder="1" applyAlignment="1">
      <alignment horizontal="center"/>
    </xf>
    <xf numFmtId="0" fontId="0" fillId="0" borderId="0" xfId="0" applyBorder="1" applyAlignment="1">
      <alignment horizontal="center"/>
    </xf>
    <xf numFmtId="0" fontId="13" fillId="0" borderId="0" xfId="0" applyFont="1" applyAlignment="1">
      <alignment horizontal="right"/>
    </xf>
    <xf numFmtId="0" fontId="14" fillId="0" borderId="0" xfId="0" applyFont="1" applyAlignment="1">
      <alignment horizontal="right" vertical="center"/>
    </xf>
    <xf numFmtId="9" fontId="6" fillId="0" borderId="6" xfId="1" applyFont="1" applyBorder="1" applyAlignment="1">
      <alignment horizontal="center" vertical="center" wrapText="1"/>
    </xf>
    <xf numFmtId="164" fontId="9" fillId="0" borderId="4" xfId="1" applyNumberFormat="1" applyFont="1" applyBorder="1" applyAlignment="1">
      <alignment horizontal="center" vertical="center" wrapText="1"/>
    </xf>
    <xf numFmtId="3" fontId="3" fillId="2" borderId="6" xfId="0" applyNumberFormat="1" applyFont="1" applyFill="1" applyBorder="1" applyAlignment="1">
      <alignment horizontal="center" vertical="center" wrapText="1"/>
    </xf>
    <xf numFmtId="3" fontId="3" fillId="0" borderId="6" xfId="0" applyNumberFormat="1" applyFont="1" applyBorder="1" applyAlignment="1">
      <alignment horizontal="center" vertical="center" wrapText="1"/>
    </xf>
    <xf numFmtId="3" fontId="9" fillId="2" borderId="4" xfId="0" applyNumberFormat="1" applyFont="1" applyFill="1" applyBorder="1" applyAlignment="1">
      <alignment horizontal="center" vertical="center" wrapText="1"/>
    </xf>
    <xf numFmtId="3" fontId="9" fillId="0" borderId="4" xfId="0" applyNumberFormat="1" applyFont="1" applyBorder="1" applyAlignment="1">
      <alignment horizontal="center" vertical="center" wrapText="1"/>
    </xf>
    <xf numFmtId="0" fontId="3" fillId="0" borderId="8" xfId="0" applyFont="1" applyBorder="1" applyAlignment="1">
      <alignment vertical="center" wrapText="1"/>
    </xf>
    <xf numFmtId="4" fontId="3" fillId="2" borderId="9" xfId="0" applyNumberFormat="1" applyFont="1" applyFill="1" applyBorder="1" applyAlignment="1">
      <alignment horizontal="center" vertical="center" wrapText="1"/>
    </xf>
    <xf numFmtId="4" fontId="3" fillId="0" borderId="9" xfId="0" applyNumberFormat="1" applyFont="1" applyBorder="1" applyAlignment="1">
      <alignment horizontal="center" vertical="center" wrapText="1"/>
    </xf>
    <xf numFmtId="0" fontId="3" fillId="0" borderId="9" xfId="0" applyFont="1" applyBorder="1" applyAlignment="1">
      <alignment horizontal="center" vertical="center" wrapText="1"/>
    </xf>
    <xf numFmtId="9" fontId="3" fillId="0" borderId="9" xfId="1" applyFont="1" applyBorder="1" applyAlignment="1">
      <alignment horizontal="center" vertical="center" wrapText="1"/>
    </xf>
    <xf numFmtId="4" fontId="9" fillId="2" borderId="6" xfId="0" applyNumberFormat="1" applyFont="1" applyFill="1" applyBorder="1" applyAlignment="1">
      <alignment horizontal="center" vertical="center" wrapText="1"/>
    </xf>
    <xf numFmtId="4" fontId="9" fillId="0" borderId="6" xfId="0" applyNumberFormat="1" applyFont="1" applyBorder="1" applyAlignment="1">
      <alignment vertical="center" wrapText="1"/>
    </xf>
    <xf numFmtId="10" fontId="9" fillId="0" borderId="6" xfId="0" applyNumberFormat="1" applyFont="1" applyBorder="1" applyAlignment="1">
      <alignment vertical="center" wrapText="1"/>
    </xf>
    <xf numFmtId="4" fontId="9" fillId="0" borderId="6" xfId="0" applyNumberFormat="1" applyFont="1" applyBorder="1" applyAlignment="1">
      <alignment horizontal="left" vertical="center" wrapText="1"/>
    </xf>
    <xf numFmtId="0" fontId="3" fillId="0" borderId="0" xfId="0"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8" fillId="0" borderId="0" xfId="0" applyFont="1" applyAlignment="1">
      <alignment horizontal="center" wrapText="1"/>
    </xf>
    <xf numFmtId="0" fontId="7" fillId="0" borderId="0" xfId="0" applyFont="1" applyAlignment="1">
      <alignment horizontal="left"/>
    </xf>
    <xf numFmtId="0" fontId="12" fillId="0" borderId="0" xfId="0" applyFont="1" applyAlignment="1">
      <alignment horizontal="left" inden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0</xdr:colOff>
      <xdr:row>39</xdr:row>
      <xdr:rowOff>70643</xdr:rowOff>
    </xdr:from>
    <xdr:ext cx="914400" cy="264560"/>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7083425" y="9206706"/>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v-LV" sz="1100"/>
        </a:p>
      </xdr:txBody>
    </xdr:sp>
    <xdr:clientData/>
  </xdr:oneCellAnchor>
  <xdr:oneCellAnchor>
    <xdr:from>
      <xdr:col>8</xdr:col>
      <xdr:colOff>0</xdr:colOff>
      <xdr:row>39</xdr:row>
      <xdr:rowOff>70643</xdr:rowOff>
    </xdr:from>
    <xdr:ext cx="914400" cy="264560"/>
    <xdr:sp macro="" textlink="">
      <xdr:nvSpPr>
        <xdr:cNvPr id="4" name="TextBox 3">
          <a:extLst>
            <a:ext uri="{FF2B5EF4-FFF2-40B4-BE49-F238E27FC236}">
              <a16:creationId xmlns:a16="http://schemas.microsoft.com/office/drawing/2014/main" xmlns="" id="{00000000-0008-0000-0000-000004000000}"/>
            </a:ext>
          </a:extLst>
        </xdr:cNvPr>
        <xdr:cNvSpPr txBox="1"/>
      </xdr:nvSpPr>
      <xdr:spPr>
        <a:xfrm>
          <a:off x="7083425" y="9206706"/>
          <a:ext cx="9144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lv-LV"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pageSetUpPr fitToPage="1"/>
  </sheetPr>
  <dimension ref="A1:H46"/>
  <sheetViews>
    <sheetView tabSelected="1" topLeftCell="A28" zoomScaleNormal="100" workbookViewId="0">
      <selection activeCell="H38" sqref="H38"/>
    </sheetView>
  </sheetViews>
  <sheetFormatPr defaultRowHeight="14.5"/>
  <cols>
    <col min="1" max="1" width="34.08984375" customWidth="1"/>
    <col min="2" max="2" width="11.36328125" style="17" customWidth="1"/>
    <col min="3" max="3" width="12.08984375" style="17" customWidth="1"/>
    <col min="4" max="4" width="12.1796875" style="17" customWidth="1"/>
    <col min="5" max="6" width="8.90625" style="17" customWidth="1"/>
    <col min="7" max="7" width="13.453125" style="17" customWidth="1"/>
    <col min="8" max="8" width="51.36328125" customWidth="1"/>
  </cols>
  <sheetData>
    <row r="1" spans="1:8">
      <c r="H1" s="33" t="s">
        <v>13</v>
      </c>
    </row>
    <row r="2" spans="1:8">
      <c r="H2" s="33" t="s">
        <v>14</v>
      </c>
    </row>
    <row r="3" spans="1:8">
      <c r="H3" s="33" t="s">
        <v>15</v>
      </c>
    </row>
    <row r="4" spans="1:8">
      <c r="H4" s="33" t="s">
        <v>16</v>
      </c>
    </row>
    <row r="6" spans="1:8" ht="22.5" customHeight="1">
      <c r="A6" s="53" t="s">
        <v>9</v>
      </c>
      <c r="B6" s="53"/>
      <c r="C6" s="53"/>
      <c r="D6" s="53"/>
      <c r="E6" s="53"/>
      <c r="F6" s="53"/>
      <c r="G6" s="53"/>
      <c r="H6" s="53"/>
    </row>
    <row r="7" spans="1:8" ht="14.25" customHeight="1">
      <c r="A7" s="10"/>
      <c r="B7" s="14"/>
      <c r="C7" s="14"/>
      <c r="D7" s="14"/>
      <c r="E7" s="14"/>
      <c r="F7" s="14"/>
      <c r="G7" s="15"/>
      <c r="H7" s="10"/>
    </row>
    <row r="8" spans="1:8" ht="18" customHeight="1">
      <c r="A8" s="32" t="s">
        <v>10</v>
      </c>
      <c r="B8" s="54" t="s">
        <v>27</v>
      </c>
      <c r="C8" s="54"/>
      <c r="D8" s="54"/>
      <c r="E8" s="54"/>
      <c r="F8" s="54"/>
      <c r="G8" s="54"/>
      <c r="H8" s="54"/>
    </row>
    <row r="9" spans="1:8" ht="17.5">
      <c r="A9" s="32" t="s">
        <v>12</v>
      </c>
      <c r="B9" s="55">
        <v>2020</v>
      </c>
      <c r="C9" s="55"/>
      <c r="D9" s="55"/>
      <c r="E9" s="55"/>
      <c r="F9" s="55"/>
      <c r="G9" s="55"/>
      <c r="H9" s="55"/>
    </row>
    <row r="10" spans="1:8" ht="14.25" customHeight="1" thickBot="1"/>
    <row r="11" spans="1:8" ht="15.5" thickBot="1">
      <c r="A11" s="50" t="s">
        <v>3</v>
      </c>
      <c r="B11" s="51"/>
      <c r="C11" s="51"/>
      <c r="D11" s="51"/>
      <c r="E11" s="51"/>
      <c r="F11" s="51"/>
      <c r="G11" s="51"/>
      <c r="H11" s="52"/>
    </row>
    <row r="12" spans="1:8" s="6" customFormat="1" ht="46.5" thickBot="1">
      <c r="A12" s="13" t="s">
        <v>8</v>
      </c>
      <c r="B12" s="5" t="s">
        <v>7</v>
      </c>
      <c r="C12" s="5" t="s">
        <v>5</v>
      </c>
      <c r="D12" s="5" t="s">
        <v>6</v>
      </c>
      <c r="E12" s="5" t="s">
        <v>11</v>
      </c>
      <c r="F12" s="5" t="s">
        <v>4</v>
      </c>
      <c r="G12" s="5" t="s">
        <v>17</v>
      </c>
      <c r="H12" s="5" t="s">
        <v>18</v>
      </c>
    </row>
    <row r="13" spans="1:8" ht="15" thickBot="1">
      <c r="A13" s="3" t="s">
        <v>20</v>
      </c>
      <c r="B13" s="38">
        <v>44029</v>
      </c>
      <c r="C13" s="38">
        <v>44112</v>
      </c>
      <c r="D13" s="39">
        <v>44323</v>
      </c>
      <c r="E13" s="39">
        <f>D13-C13</f>
        <v>211</v>
      </c>
      <c r="F13" s="35">
        <f>E13/C13</f>
        <v>4.7832789263692419E-3</v>
      </c>
      <c r="G13" s="34"/>
      <c r="H13" s="2" t="s">
        <v>29</v>
      </c>
    </row>
    <row r="14" spans="1:8" ht="39.5" thickBot="1">
      <c r="A14" s="1" t="s">
        <v>21</v>
      </c>
      <c r="B14" s="18">
        <v>35.5</v>
      </c>
      <c r="C14" s="18">
        <v>35.4</v>
      </c>
      <c r="D14" s="19">
        <v>35.1</v>
      </c>
      <c r="E14" s="20">
        <f t="shared" ref="E14:E15" si="0">D14-C14</f>
        <v>-0.29999999999999716</v>
      </c>
      <c r="F14" s="35">
        <f>E14/C14</f>
        <v>-8.4745762711863609E-3</v>
      </c>
      <c r="G14" s="21"/>
      <c r="H14" s="46" t="s">
        <v>44</v>
      </c>
    </row>
    <row r="15" spans="1:8" ht="39.5" thickBot="1">
      <c r="A15" s="1" t="s">
        <v>22</v>
      </c>
      <c r="B15" s="36">
        <v>806000</v>
      </c>
      <c r="C15" s="36">
        <v>823000</v>
      </c>
      <c r="D15" s="37">
        <v>786000</v>
      </c>
      <c r="E15" s="37">
        <f t="shared" si="0"/>
        <v>-37000</v>
      </c>
      <c r="F15" s="35">
        <f>E15/C15</f>
        <v>-4.4957472660996353E-2</v>
      </c>
      <c r="G15" s="21"/>
      <c r="H15" s="46" t="s">
        <v>52</v>
      </c>
    </row>
    <row r="16" spans="1:8" ht="15" thickBot="1">
      <c r="A16" s="56"/>
      <c r="B16" s="57"/>
      <c r="C16" s="57"/>
      <c r="D16" s="57"/>
      <c r="E16" s="57"/>
      <c r="F16" s="57"/>
      <c r="G16" s="57"/>
      <c r="H16" s="58"/>
    </row>
    <row r="17" spans="1:8" ht="15.5" thickBot="1">
      <c r="A17" s="50" t="s">
        <v>0</v>
      </c>
      <c r="B17" s="51"/>
      <c r="C17" s="51"/>
      <c r="D17" s="51"/>
      <c r="E17" s="51"/>
      <c r="F17" s="51"/>
      <c r="G17" s="51"/>
      <c r="H17" s="52"/>
    </row>
    <row r="18" spans="1:8" s="6" customFormat="1" ht="46.5" thickBot="1">
      <c r="A18" s="13" t="s">
        <v>8</v>
      </c>
      <c r="B18" s="5" t="s">
        <v>7</v>
      </c>
      <c r="C18" s="5" t="s">
        <v>5</v>
      </c>
      <c r="D18" s="5" t="s">
        <v>6</v>
      </c>
      <c r="E18" s="5" t="s">
        <v>11</v>
      </c>
      <c r="F18" s="5" t="s">
        <v>4</v>
      </c>
      <c r="G18" s="5" t="s">
        <v>17</v>
      </c>
      <c r="H18" s="5" t="s">
        <v>18</v>
      </c>
    </row>
    <row r="19" spans="1:8" ht="49.5" customHeight="1" thickBot="1">
      <c r="A19" s="3" t="s">
        <v>43</v>
      </c>
      <c r="B19" s="22">
        <v>1879177</v>
      </c>
      <c r="C19" s="22">
        <v>953200</v>
      </c>
      <c r="D19" s="23">
        <v>1059379</v>
      </c>
      <c r="E19" s="24">
        <f t="shared" ref="E19" si="1">D19-C19</f>
        <v>106179</v>
      </c>
      <c r="F19" s="25">
        <f>E19/C19</f>
        <v>0.11139215274863618</v>
      </c>
      <c r="G19" s="21"/>
      <c r="H19" s="2" t="s">
        <v>51</v>
      </c>
    </row>
    <row r="20" spans="1:8" ht="26.5" thickBot="1">
      <c r="A20" s="1" t="s">
        <v>19</v>
      </c>
      <c r="B20" s="27">
        <f>B30/B26</f>
        <v>2.1123497128608254E-2</v>
      </c>
      <c r="C20" s="27">
        <f>C30/C26</f>
        <v>3.0162700721876295E-2</v>
      </c>
      <c r="D20" s="28">
        <f>D30/D26</f>
        <v>4.2100878999319018E-2</v>
      </c>
      <c r="E20" s="20">
        <v>1.19</v>
      </c>
      <c r="F20" s="21">
        <v>0.39</v>
      </c>
      <c r="G20" s="21"/>
      <c r="H20" s="2" t="s">
        <v>23</v>
      </c>
    </row>
    <row r="21" spans="1:8" ht="41.25" customHeight="1" thickBot="1">
      <c r="A21" s="1" t="s">
        <v>39</v>
      </c>
      <c r="B21" s="18">
        <v>0.65</v>
      </c>
      <c r="C21" s="18">
        <v>0.82</v>
      </c>
      <c r="D21" s="19">
        <v>0.89</v>
      </c>
      <c r="E21" s="20">
        <f t="shared" ref="E21" si="2">D21-C21</f>
        <v>7.0000000000000062E-2</v>
      </c>
      <c r="F21" s="21">
        <f>E21/C21</f>
        <v>8.5365853658536661E-2</v>
      </c>
      <c r="G21" s="21"/>
      <c r="H21" s="47" t="s">
        <v>46</v>
      </c>
    </row>
    <row r="22" spans="1:8" ht="26.5" thickBot="1">
      <c r="A22" s="1" t="s">
        <v>40</v>
      </c>
      <c r="B22" s="27">
        <v>-2.7199999999999998E-2</v>
      </c>
      <c r="C22" s="45">
        <v>0.02</v>
      </c>
      <c r="D22" s="19">
        <v>0.74</v>
      </c>
      <c r="E22" s="20">
        <f t="shared" ref="E22" si="3">D22-C22</f>
        <v>0.72</v>
      </c>
      <c r="F22" s="21">
        <f>E22/C22</f>
        <v>36</v>
      </c>
      <c r="G22" s="21"/>
      <c r="H22" s="2" t="s">
        <v>45</v>
      </c>
    </row>
    <row r="23" spans="1:8" ht="15" thickBot="1">
      <c r="A23" s="40"/>
      <c r="B23" s="41"/>
      <c r="C23" s="41"/>
      <c r="D23" s="42"/>
      <c r="E23" s="43"/>
      <c r="F23" s="44"/>
      <c r="G23" s="44"/>
      <c r="H23" s="2"/>
    </row>
    <row r="24" spans="1:8" ht="15.5" thickBot="1">
      <c r="A24" s="50" t="s">
        <v>2</v>
      </c>
      <c r="B24" s="51"/>
      <c r="C24" s="51"/>
      <c r="D24" s="51"/>
      <c r="E24" s="51"/>
      <c r="F24" s="51"/>
      <c r="G24" s="51"/>
      <c r="H24" s="52"/>
    </row>
    <row r="25" spans="1:8" s="6" customFormat="1" ht="46.5" thickBot="1">
      <c r="A25" s="13" t="s">
        <v>1</v>
      </c>
      <c r="B25" s="5" t="s">
        <v>7</v>
      </c>
      <c r="C25" s="5" t="s">
        <v>5</v>
      </c>
      <c r="D25" s="5" t="s">
        <v>6</v>
      </c>
      <c r="E25" s="5" t="s">
        <v>11</v>
      </c>
      <c r="F25" s="5" t="s">
        <v>4</v>
      </c>
      <c r="G25" s="5" t="s">
        <v>17</v>
      </c>
      <c r="H25" s="5" t="s">
        <v>18</v>
      </c>
    </row>
    <row r="26" spans="1:8" ht="15" thickBot="1">
      <c r="A26" s="3" t="s">
        <v>31</v>
      </c>
      <c r="B26" s="22">
        <v>9676144</v>
      </c>
      <c r="C26" s="22">
        <v>10644206</v>
      </c>
      <c r="D26" s="23">
        <v>10321851</v>
      </c>
      <c r="E26" s="24">
        <f t="shared" ref="E26:E36" si="4">D26-C26</f>
        <v>-322355</v>
      </c>
      <c r="F26" s="25">
        <f t="shared" ref="F26:F36" si="5">E26/C26</f>
        <v>-3.0284551050590341E-2</v>
      </c>
      <c r="G26" s="21"/>
      <c r="H26" s="2" t="s">
        <v>44</v>
      </c>
    </row>
    <row r="27" spans="1:8" ht="70.5" customHeight="1" thickBot="1">
      <c r="A27" s="1" t="s">
        <v>41</v>
      </c>
      <c r="B27" s="18">
        <v>8181069</v>
      </c>
      <c r="C27" s="18">
        <v>9691006</v>
      </c>
      <c r="D27" s="19">
        <v>9262472</v>
      </c>
      <c r="E27" s="24">
        <f t="shared" si="4"/>
        <v>-428534</v>
      </c>
      <c r="F27" s="25">
        <f t="shared" si="5"/>
        <v>-4.4219764181345052E-2</v>
      </c>
      <c r="G27" s="21"/>
      <c r="H27" s="48" t="s">
        <v>47</v>
      </c>
    </row>
    <row r="28" spans="1:8" ht="26.5" thickBot="1">
      <c r="A28" s="1" t="s">
        <v>30</v>
      </c>
      <c r="B28" s="18">
        <v>978771</v>
      </c>
      <c r="C28" s="18">
        <v>717350</v>
      </c>
      <c r="D28" s="19">
        <v>798976</v>
      </c>
      <c r="E28" s="24">
        <f t="shared" si="4"/>
        <v>81626</v>
      </c>
      <c r="F28" s="25">
        <f t="shared" si="5"/>
        <v>0.11378824841430264</v>
      </c>
      <c r="G28" s="21"/>
      <c r="H28" s="2" t="s">
        <v>50</v>
      </c>
    </row>
    <row r="29" spans="1:8" ht="39.5" thickBot="1">
      <c r="A29" s="1" t="s">
        <v>32</v>
      </c>
      <c r="B29" s="18">
        <v>-182794</v>
      </c>
      <c r="C29" s="18">
        <v>1500</v>
      </c>
      <c r="D29" s="19">
        <v>50679</v>
      </c>
      <c r="E29" s="20">
        <f t="shared" si="4"/>
        <v>49179</v>
      </c>
      <c r="F29" s="21">
        <f t="shared" si="5"/>
        <v>32.786000000000001</v>
      </c>
      <c r="G29" s="21"/>
      <c r="H29" s="2" t="s">
        <v>28</v>
      </c>
    </row>
    <row r="30" spans="1:8" ht="39.5" thickBot="1">
      <c r="A30" s="1" t="s">
        <v>33</v>
      </c>
      <c r="B30" s="18">
        <v>204394</v>
      </c>
      <c r="C30" s="18">
        <v>321058</v>
      </c>
      <c r="D30" s="19">
        <v>434559</v>
      </c>
      <c r="E30" s="20">
        <f t="shared" si="4"/>
        <v>113501</v>
      </c>
      <c r="F30" s="21">
        <f t="shared" si="5"/>
        <v>0.35352179357000918</v>
      </c>
      <c r="G30" s="21"/>
      <c r="H30" s="2" t="s">
        <v>49</v>
      </c>
    </row>
    <row r="31" spans="1:8" ht="26.5" thickBot="1">
      <c r="A31" s="1" t="s">
        <v>34</v>
      </c>
      <c r="B31" s="18">
        <v>-182451</v>
      </c>
      <c r="C31" s="18">
        <v>1900</v>
      </c>
      <c r="D31" s="19">
        <v>55816</v>
      </c>
      <c r="E31" s="20">
        <f t="shared" si="4"/>
        <v>53916</v>
      </c>
      <c r="F31" s="21">
        <f t="shared" si="5"/>
        <v>28.376842105263158</v>
      </c>
      <c r="G31" s="21"/>
      <c r="H31" s="2" t="s">
        <v>49</v>
      </c>
    </row>
    <row r="32" spans="1:8" ht="15" thickBot="1">
      <c r="A32" s="1" t="s">
        <v>42</v>
      </c>
      <c r="B32" s="18">
        <v>6698354</v>
      </c>
      <c r="C32" s="18">
        <v>6900500</v>
      </c>
      <c r="D32" s="19">
        <v>6817681</v>
      </c>
      <c r="E32" s="20">
        <f t="shared" si="4"/>
        <v>-82819</v>
      </c>
      <c r="F32" s="21">
        <f t="shared" si="5"/>
        <v>-1.2001883921454968E-2</v>
      </c>
      <c r="G32" s="21"/>
      <c r="H32" s="46" t="s">
        <v>44</v>
      </c>
    </row>
    <row r="33" spans="1:8" ht="15" thickBot="1">
      <c r="A33" s="1" t="s">
        <v>35</v>
      </c>
      <c r="B33" s="22">
        <v>5311854</v>
      </c>
      <c r="C33" s="18">
        <v>5355380</v>
      </c>
      <c r="D33" s="19">
        <v>5359929</v>
      </c>
      <c r="E33" s="20">
        <f>D33-C33</f>
        <v>4549</v>
      </c>
      <c r="F33" s="21">
        <f t="shared" si="5"/>
        <v>8.4942618450978269E-4</v>
      </c>
      <c r="G33" s="21"/>
      <c r="H33" s="46" t="s">
        <v>44</v>
      </c>
    </row>
    <row r="34" spans="1:8" ht="26.5" thickBot="1">
      <c r="A34" s="1" t="s">
        <v>36</v>
      </c>
      <c r="B34" s="26">
        <f>B29/B33</f>
        <v>-3.4412466908917298E-2</v>
      </c>
      <c r="C34" s="27">
        <f>C29/C33</f>
        <v>2.8009216899641106E-4</v>
      </c>
      <c r="D34" s="28">
        <f>D29/D33</f>
        <v>9.4551625590562852E-3</v>
      </c>
      <c r="E34" s="29">
        <v>0.92</v>
      </c>
      <c r="F34" s="21">
        <v>30.67</v>
      </c>
      <c r="G34" s="21"/>
      <c r="H34" s="2" t="s">
        <v>49</v>
      </c>
    </row>
    <row r="35" spans="1:8" ht="65.5" thickBot="1">
      <c r="A35" s="1" t="s">
        <v>37</v>
      </c>
      <c r="B35" s="18">
        <v>0.21</v>
      </c>
      <c r="C35" s="18">
        <v>0.33</v>
      </c>
      <c r="D35" s="19">
        <v>0.27</v>
      </c>
      <c r="E35" s="20">
        <f t="shared" si="4"/>
        <v>-0.06</v>
      </c>
      <c r="F35" s="21">
        <f t="shared" si="5"/>
        <v>-0.1818181818181818</v>
      </c>
      <c r="G35" s="21"/>
      <c r="H35" s="2" t="s">
        <v>48</v>
      </c>
    </row>
    <row r="36" spans="1:8" ht="26.5" thickBot="1">
      <c r="A36" s="11" t="s">
        <v>38</v>
      </c>
      <c r="B36" s="18">
        <v>267195</v>
      </c>
      <c r="C36" s="18">
        <v>500000</v>
      </c>
      <c r="D36" s="19">
        <v>499992</v>
      </c>
      <c r="E36" s="20">
        <f t="shared" si="4"/>
        <v>-8</v>
      </c>
      <c r="F36" s="21">
        <f t="shared" si="5"/>
        <v>-1.5999999999999999E-5</v>
      </c>
      <c r="G36" s="21"/>
      <c r="H36" s="46" t="s">
        <v>44</v>
      </c>
    </row>
    <row r="37" spans="1:8">
      <c r="A37" s="7"/>
      <c r="B37" s="30"/>
      <c r="C37" s="30"/>
      <c r="D37" s="30"/>
      <c r="E37" s="30"/>
      <c r="F37" s="30"/>
      <c r="G37" s="30"/>
      <c r="H37" s="9"/>
    </row>
    <row r="38" spans="1:8">
      <c r="A38" s="4" t="s">
        <v>24</v>
      </c>
      <c r="B38" s="31"/>
      <c r="C38" s="31"/>
      <c r="D38" s="31"/>
      <c r="E38" s="31"/>
      <c r="F38" s="31"/>
      <c r="G38" s="31"/>
      <c r="H38" s="8" t="s">
        <v>53</v>
      </c>
    </row>
    <row r="39" spans="1:8">
      <c r="A39" s="4" t="s">
        <v>25</v>
      </c>
      <c r="B39" s="31"/>
      <c r="C39" s="31"/>
      <c r="D39" s="31"/>
      <c r="E39" s="31"/>
      <c r="F39" s="31"/>
      <c r="G39" s="31"/>
    </row>
    <row r="40" spans="1:8">
      <c r="A40" s="4" t="s">
        <v>26</v>
      </c>
      <c r="B40" s="31"/>
      <c r="C40" s="31"/>
      <c r="D40" s="31"/>
      <c r="E40" s="31"/>
      <c r="F40" s="31"/>
      <c r="G40" s="31"/>
    </row>
    <row r="41" spans="1:8">
      <c r="A41" s="12"/>
      <c r="B41" s="31"/>
      <c r="C41" s="31"/>
      <c r="D41" s="31"/>
      <c r="E41" s="31"/>
      <c r="F41" s="31"/>
      <c r="G41" s="31"/>
    </row>
    <row r="42" spans="1:8" ht="24.75" customHeight="1">
      <c r="A42" s="49"/>
      <c r="B42" s="49"/>
      <c r="C42" s="49"/>
      <c r="D42" s="49"/>
      <c r="E42" s="49"/>
      <c r="F42" s="49"/>
      <c r="G42" s="16"/>
    </row>
    <row r="43" spans="1:8">
      <c r="A43" s="12"/>
      <c r="B43" s="31"/>
      <c r="C43" s="31"/>
      <c r="D43" s="31"/>
      <c r="E43" s="31"/>
      <c r="F43" s="31"/>
      <c r="G43" s="31"/>
    </row>
    <row r="44" spans="1:8">
      <c r="A44" s="12"/>
      <c r="B44" s="31"/>
      <c r="C44" s="31"/>
      <c r="D44" s="31"/>
      <c r="E44" s="31"/>
      <c r="F44" s="31"/>
      <c r="G44" s="31"/>
    </row>
    <row r="45" spans="1:8">
      <c r="A45" s="12"/>
      <c r="B45" s="31"/>
      <c r="C45" s="31"/>
      <c r="D45" s="31"/>
      <c r="E45" s="31"/>
      <c r="F45" s="31"/>
      <c r="G45" s="31"/>
    </row>
    <row r="46" spans="1:8">
      <c r="A46" s="12"/>
      <c r="B46" s="31"/>
      <c r="C46" s="31"/>
      <c r="D46" s="31"/>
      <c r="E46" s="31"/>
      <c r="F46" s="31"/>
      <c r="G46" s="31"/>
    </row>
  </sheetData>
  <customSheetViews>
    <customSheetView guid="{93C35C07-5A90-45AB-A2C2-CF98E82FB2E9}" scale="110" showPageBreaks="1">
      <selection activeCell="G4" sqref="G4"/>
      <pageMargins left="0.70866141732283472" right="0.70866141732283472" top="0.74803149606299213" bottom="0.74803149606299213" header="0.31496062992125984" footer="0.31496062992125984"/>
      <pageSetup paperSize="9" orientation="landscape" r:id="rId1"/>
      <headerFooter differentFirst="1"/>
    </customSheetView>
  </customSheetViews>
  <mergeCells count="8">
    <mergeCell ref="A42:F42"/>
    <mergeCell ref="A24:H24"/>
    <mergeCell ref="A6:H6"/>
    <mergeCell ref="B8:H8"/>
    <mergeCell ref="B9:H9"/>
    <mergeCell ref="A11:H11"/>
    <mergeCell ref="A16:H16"/>
    <mergeCell ref="A17:H17"/>
  </mergeCells>
  <printOptions horizontalCentered="1"/>
  <pageMargins left="0.70866141732283472" right="0.70866141732283472" top="0.74803149606299213" bottom="0.74803149606299213" header="0.31496062992125984" footer="0.31496062992125984"/>
  <pageSetup paperSize="9" scale="81" fitToHeight="2" orientation="landscape" r:id="rId2"/>
  <headerFooter>
    <oddFooter>&amp;R&amp;P (&amp;N)</oddFooter>
  </headerFooter>
  <rowBreaks count="1" manualBreakCount="1">
    <brk id="23" max="7" man="1"/>
  </rowBreaks>
  <drawing r:id="rId3"/>
  <legacy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Priede</dc:creator>
  <cp:lastModifiedBy>Windows User</cp:lastModifiedBy>
  <cp:lastPrinted>2021-06-01T07:58:27Z</cp:lastPrinted>
  <dcterms:created xsi:type="dcterms:W3CDTF">2006-09-16T00:00:00Z</dcterms:created>
  <dcterms:modified xsi:type="dcterms:W3CDTF">2026-03-31T07:08:26Z</dcterms:modified>
</cp:coreProperties>
</file>